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<sst xmlns="http://schemas.openxmlformats.org/spreadsheetml/2006/main" count="61" uniqueCount="61">
  <si>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</si>
  <si>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</si>
  <si>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проведения выборов и референдумов</t>
  </si>
  <si>
    <t>Жилищное хозяйство</t>
  </si>
  <si>
    <t>Дошкольное образование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</si>
  <si>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</si>
  <si>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</si>
  <si>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Исполнено, млн.руб.</t>
  </si>
  <si>
    <t>Доля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</si>
  <si>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</si>
  <si>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</si>
  <si>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Сравнение с прошлым годом</t>
  </si>
  <si>
    <t>Социальное обеспечение населения</t>
  </si>
  <si>
    <t>Доля в прошлом году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</si>
  <si>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</si>
  <si>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</si>
  <si>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</si>
  <si>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Уточненные годовые назначения, млн.руб.</t>
  </si>
  <si>
    <t>КУЛЬТУРА, КИНЕМАТОГРАФИЯ</t>
  </si>
  <si>
    <t>Водное хозяйство</t>
  </si>
  <si>
    <t>ЖИЛИЩНО-КОММУНАЛЬНОЕ ХОЗЯЙСТВО</t>
  </si>
  <si>
    <t>Охрана семьи и детства</t>
  </si>
  <si>
    <t>Культура</t>
  </si>
  <si>
    <t>Другие вопросы в области физической культуры и спорта</t>
  </si>
  <si>
    <t>Молодежная политика</t>
  </si>
  <si>
    <t>НАЦИОНАЛЬНАЯ ОБОРОНА</t>
  </si>
  <si>
    <t>Другие вопросы в области национальной экономики</t>
  </si>
  <si>
    <t>Периодическая печать и издательства</t>
  </si>
  <si>
    <t>Прочие межбюджетные трансферты общего характера</t>
  </si>
  <si>
    <t>Темп роста к прошлому году</t>
  </si>
  <si>
    <t>ОБЩЕГОСУДАРСТВЕННЫЕ ВОПРОСЫ</t>
  </si>
  <si>
    <t>Сельское хозяйство и рыболовство</t>
  </si>
  <si>
    <t>НАЦИОНАЛЬНАЯ БЕЗОПАСНОСТЬ И ПРАВООХРАНИТЕЛЬНАЯ ДЕЯТЕЛЬНОСТЬ</t>
  </si>
  <si>
    <t>РзПр</t>
  </si>
  <si>
    <t>ОБРАЗОВАНИЕ</t>
  </si>
  <si>
    <t>Другие вопросы в области культуры, кинематографии</t>
  </si>
  <si>
    <t>Пенсионное обеспечение</t>
  </si>
  <si>
    <t>Обслуживание государственного внутреннего и муниципального долга</t>
  </si>
  <si>
    <t>Общее образование</t>
  </si>
  <si>
    <t>Мобилизационная и вневойсковая подготовка</t>
  </si>
  <si>
    <t>Исполнено %</t>
  </si>
  <si>
    <t>Другие общегосударственные вопросы</t>
  </si>
  <si>
    <t>Благоустройство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</si>
  <si>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</si>
  <si>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ЭКОНОМИКА</t>
  </si>
  <si>
    <t>Судебная система</t>
  </si>
  <si>
    <t>ИТОГО РАСХОДОВ</t>
  </si>
  <si>
    <t>Назначено прошлый год, млн.руб.</t>
  </si>
  <si>
    <t>Код</t>
  </si>
  <si>
    <t>Исполнено прошлый год, млн.руб.</t>
  </si>
  <si>
    <t>Исполнено % прошлый год</t>
  </si>
  <si>
    <t>Другие вопросы в области образования</t>
  </si>
  <si>
    <t>Доля по уточненным годовым назначениям</t>
  </si>
  <si>
    <t>ФИЗИЧЕСКАЯ КУЛЬТУРА И СПОРТ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</si>
  <si>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</si>
  <si>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</si>
  <si>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Расходы (Консолидированный бюджет Питерского муниципального района)</t>
  </si>
  <si>
    <t>Информация об исполнении за 1 квартал 2016 года в разрезе разделов, подразделов классификации расходов</t>
  </si>
  <si>
    <t>за 1 квартал 2016 года</t>
  </si>
  <si>
    <t>Коммунальное хозяйство</t>
  </si>
  <si>
    <t>05 02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</si>
</sst>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\ 00"/>
    <numFmt numFmtId="173" formatCode="#,##0.0"/>
    <numFmt numFmtId="174" formatCode="#,##0.00%"/>
  </numFmts>
  <fonts count="39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8.25"/>
      <name val="Microsoft Sans Serif"/>
      <family val="0"/>
    </font>
    <font>
      <sz val="8.25"/>
      <name val="Microsoft Sans Serif"/>
      <family val="0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11"/>
      </left>
      <right>
        <color indexed="63"/>
      </right>
      <top style="thin">
        <color indexed="11"/>
      </top>
      <bottom style="thin"/>
    </border>
    <border>
      <left style="thin">
        <color indexed="11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11"/>
      </top>
      <bottom style="thin"/>
    </border>
    <border>
      <left style="medium"/>
      <right style="medium"/>
      <top style="thin">
        <color indexed="11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174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3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10" fontId="3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0" fontId="3" fillId="0" borderId="11" xfId="0" applyNumberFormat="1" applyFont="1" applyBorder="1" applyAlignment="1">
      <alignment horizontal="right" vertical="center" wrapText="1"/>
    </xf>
    <xf numFmtId="173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right" vertical="center" wrapText="1"/>
    </xf>
    <xf numFmtId="174" fontId="3" fillId="0" borderId="10" xfId="0" applyNumberFormat="1" applyFont="1" applyBorder="1" applyAlignment="1">
      <alignment horizontal="right" vertical="center" wrapText="1"/>
    </xf>
    <xf numFmtId="174" fontId="4" fillId="0" borderId="10" xfId="0" applyNumberFormat="1" applyFont="1" applyBorder="1" applyAlignment="1">
      <alignment horizontal="right" vertical="center" wrapText="1"/>
    </xf>
    <xf numFmtId="10" fontId="4" fillId="0" borderId="10" xfId="0" applyNumberFormat="1" applyFont="1" applyBorder="1" applyAlignment="1">
      <alignment horizontal="right" vertical="center" wrapText="1"/>
    </xf>
    <xf numFmtId="174" fontId="3" fillId="0" borderId="12" xfId="0" applyNumberFormat="1" applyFont="1" applyBorder="1" applyAlignment="1">
      <alignment horizontal="right" vertical="center" wrapText="1"/>
    </xf>
    <xf numFmtId="174" fontId="3" fillId="0" borderId="13" xfId="0" applyNumberFormat="1" applyFont="1" applyBorder="1" applyAlignment="1">
      <alignment horizontal="right" vertical="center" wrapText="1"/>
    </xf>
    <xf numFmtId="174" fontId="4" fillId="0" borderId="13" xfId="0" applyNumberFormat="1" applyFont="1" applyBorder="1" applyAlignment="1">
      <alignment horizontal="right" vertical="center" wrapText="1"/>
    </xf>
    <xf numFmtId="174" fontId="3" fillId="0" borderId="14" xfId="0" applyNumberFormat="1" applyFont="1" applyBorder="1" applyAlignment="1">
      <alignment horizontal="right" vertical="center" wrapText="1"/>
    </xf>
    <xf numFmtId="174" fontId="3" fillId="0" borderId="15" xfId="0" applyNumberFormat="1" applyFont="1" applyBorder="1" applyAlignment="1">
      <alignment horizontal="right" vertical="center" wrapText="1"/>
    </xf>
    <xf numFmtId="174" fontId="4" fillId="0" borderId="16" xfId="0" applyNumberFormat="1" applyFont="1" applyBorder="1" applyAlignment="1">
      <alignment horizontal="right" vertical="center" wrapText="1"/>
    </xf>
    <xf numFmtId="174" fontId="3" fillId="0" borderId="16" xfId="0" applyNumberFormat="1" applyFont="1" applyBorder="1" applyAlignment="1">
      <alignment horizontal="right" vertical="center" wrapText="1"/>
    </xf>
    <xf numFmtId="174" fontId="3" fillId="0" borderId="17" xfId="0" applyNumberFormat="1" applyFont="1" applyBorder="1" applyAlignment="1">
      <alignment horizontal="right" vertical="center" wrapText="1"/>
    </xf>
    <xf numFmtId="173" fontId="1" fillId="33" borderId="18" xfId="0" applyNumberFormat="1" applyFont="1" applyFill="1" applyBorder="1" applyAlignment="1">
      <alignment horizontal="center" vertical="center" wrapText="1"/>
    </xf>
    <xf numFmtId="174" fontId="1" fillId="33" borderId="18" xfId="0" applyNumberFormat="1" applyFont="1" applyFill="1" applyBorder="1" applyAlignment="1">
      <alignment horizontal="center" vertical="center" wrapText="1"/>
    </xf>
    <xf numFmtId="174" fontId="1" fillId="33" borderId="19" xfId="0" applyNumberFormat="1" applyFont="1" applyFill="1" applyBorder="1" applyAlignment="1">
      <alignment horizontal="center" vertical="center" wrapText="1"/>
    </xf>
    <xf numFmtId="174" fontId="1" fillId="33" borderId="20" xfId="0" applyNumberFormat="1" applyFont="1" applyFill="1" applyBorder="1" applyAlignment="1">
      <alignment horizontal="center" vertical="center" wrapText="1"/>
    </xf>
    <xf numFmtId="174" fontId="1" fillId="33" borderId="21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Alignment="1">
      <alignment horizontal="left" wrapText="1"/>
    </xf>
    <xf numFmtId="174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174" fontId="2" fillId="0" borderId="0" xfId="0" applyNumberFormat="1" applyFont="1" applyAlignment="1">
      <alignment horizontal="left" wrapText="1"/>
    </xf>
    <xf numFmtId="174" fontId="2" fillId="0" borderId="0" xfId="0" applyNumberFormat="1" applyFont="1" applyAlignment="1">
      <alignment horizontal="left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172" fontId="1" fillId="33" borderId="18" xfId="0" applyNumberFormat="1" applyFont="1" applyFill="1" applyBorder="1" applyAlignment="1">
      <alignment horizontal="center" vertical="center" wrapText="1"/>
    </xf>
    <xf numFmtId="172" fontId="1" fillId="33" borderId="22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9"/>
  <sheetViews>
    <sheetView tabSelected="1" workbookViewId="0" topLeftCell="B33">
      <selection activeCell="I49" sqref="I49"/>
    </sheetView>
  </sheetViews>
  <sheetFormatPr defaultColWidth="9.140625" defaultRowHeight="12.75"/>
  <cols>
    <col min="1" max="1" width="45.140625" style="1" customWidth="1"/>
    <col min="2" max="2" width="7.8515625" style="2" customWidth="1"/>
    <col min="3" max="3" width="15.57421875" style="3" customWidth="1"/>
    <col min="4" max="4" width="15.57421875" style="4" customWidth="1"/>
    <col min="5" max="5" width="15.57421875" style="3" customWidth="1"/>
    <col min="6" max="6" width="12.140625" style="4" customWidth="1"/>
    <col min="7" max="7" width="13.57421875" style="4" customWidth="1"/>
    <col min="8" max="9" width="15.57421875" style="3" customWidth="1"/>
    <col min="10" max="10" width="12.140625" style="4" customWidth="1"/>
    <col min="11" max="11" width="13.57421875" style="4" customWidth="1"/>
    <col min="12" max="12" width="12.140625" style="4" customWidth="1"/>
  </cols>
  <sheetData>
    <row r="1" spans="1:14" ht="12.75">
      <c r="A1" s="35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37"/>
    </row>
    <row r="2" spans="1:14" ht="12.75">
      <c r="A2" s="38" t="s">
        <v>57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7"/>
      <c r="N2" s="37"/>
    </row>
    <row r="4" spans="1:12" s="5" customFormat="1" ht="19.5" customHeight="1">
      <c r="A4" s="40" t="s">
        <v>33</v>
      </c>
      <c r="B4" s="42" t="s">
        <v>48</v>
      </c>
      <c r="C4" s="32" t="s">
        <v>58</v>
      </c>
      <c r="D4" s="33"/>
      <c r="E4" s="33"/>
      <c r="F4" s="33"/>
      <c r="G4" s="34"/>
      <c r="H4" s="32" t="s">
        <v>11</v>
      </c>
      <c r="I4" s="33"/>
      <c r="J4" s="33"/>
      <c r="K4" s="33"/>
      <c r="L4" s="34"/>
    </row>
    <row r="5" spans="1:12" s="5" customFormat="1" ht="82.5" customHeight="1" thickBot="1">
      <c r="A5" s="41"/>
      <c r="B5" s="43"/>
      <c r="C5" s="30" t="s">
        <v>17</v>
      </c>
      <c r="D5" s="31" t="s">
        <v>52</v>
      </c>
      <c r="E5" s="30" t="s">
        <v>7</v>
      </c>
      <c r="F5" s="31" t="s">
        <v>8</v>
      </c>
      <c r="G5" s="31" t="s">
        <v>40</v>
      </c>
      <c r="H5" s="30" t="s">
        <v>47</v>
      </c>
      <c r="I5" s="30" t="s">
        <v>49</v>
      </c>
      <c r="J5" s="31" t="s">
        <v>13</v>
      </c>
      <c r="K5" s="31" t="s">
        <v>50</v>
      </c>
      <c r="L5" s="31" t="s">
        <v>29</v>
      </c>
    </row>
    <row r="6" spans="1:12" s="5" customFormat="1" ht="19.5" customHeight="1">
      <c r="A6" s="6" t="s">
        <v>30</v>
      </c>
      <c r="B6" s="7">
        <v>100</v>
      </c>
      <c r="C6" s="8">
        <v>25135.1</v>
      </c>
      <c r="D6" s="12">
        <f>C6/C49</f>
        <v>0.09497616442165849</v>
      </c>
      <c r="E6" s="8">
        <v>7878</v>
      </c>
      <c r="F6" s="12">
        <f>E6/E49</f>
        <v>0.13865739233283408</v>
      </c>
      <c r="G6" s="12">
        <f>E6/C6</f>
        <v>0.3134262445743204</v>
      </c>
      <c r="H6" s="8">
        <v>20581.9</v>
      </c>
      <c r="I6" s="8">
        <v>6239.4</v>
      </c>
      <c r="J6" s="19">
        <f>I6/I49</f>
        <v>0.10978809212529013</v>
      </c>
      <c r="K6" s="23">
        <f>I6/H6</f>
        <v>0.30314985496965774</v>
      </c>
      <c r="L6" s="26">
        <f>E6/I6</f>
        <v>1.2626214059044139</v>
      </c>
    </row>
    <row r="7" spans="1:12" s="5" customFormat="1" ht="24.75" customHeight="1">
      <c r="A7" s="9" t="s">
        <v>55</v>
      </c>
      <c r="B7" s="10">
        <v>102</v>
      </c>
      <c r="C7" s="11">
        <v>1754</v>
      </c>
      <c r="D7" s="21">
        <f>C7/C49</f>
        <v>0.006627711542647095</v>
      </c>
      <c r="E7" s="11">
        <v>318.7</v>
      </c>
      <c r="F7" s="21">
        <f>E7/E49</f>
        <v>0.0056093057802074405</v>
      </c>
      <c r="G7" s="13">
        <f>E7/C7</f>
        <v>0.18169897377423033</v>
      </c>
      <c r="H7" s="11">
        <v>2338.8</v>
      </c>
      <c r="I7" s="11">
        <v>320.8</v>
      </c>
      <c r="J7" s="20">
        <f>I7/I49</f>
        <v>0.005644776733947667</v>
      </c>
      <c r="K7" s="24">
        <f aca="true" t="shared" si="0" ref="K7:K49">I7/H7</f>
        <v>0.13716435779031982</v>
      </c>
      <c r="L7" s="27">
        <f aca="true" t="shared" si="1" ref="L7:L49">E7/I7</f>
        <v>0.9934538653366582</v>
      </c>
    </row>
    <row r="8" spans="1:12" s="5" customFormat="1" ht="37.5" customHeight="1">
      <c r="A8" s="9" t="s">
        <v>43</v>
      </c>
      <c r="B8" s="10">
        <v>103</v>
      </c>
      <c r="C8" s="11">
        <v>470.4</v>
      </c>
      <c r="D8" s="21">
        <f>C8/C49</f>
        <v>0.0017774660830451503</v>
      </c>
      <c r="E8" s="11">
        <v>107.3</v>
      </c>
      <c r="F8" s="21">
        <f>E8/E49</f>
        <v>0.0018885425485292073</v>
      </c>
      <c r="G8" s="13">
        <f aca="true" t="shared" si="2" ref="G8:G49">E8/C8</f>
        <v>0.22810374149659865</v>
      </c>
      <c r="H8" s="11">
        <v>428.9</v>
      </c>
      <c r="I8" s="11">
        <v>109.4</v>
      </c>
      <c r="J8" s="20">
        <f>I8/I49</f>
        <v>0.0019249955570257943</v>
      </c>
      <c r="K8" s="24">
        <f t="shared" si="0"/>
        <v>0.25507111214735373</v>
      </c>
      <c r="L8" s="27">
        <f t="shared" si="1"/>
        <v>0.9808043875685557</v>
      </c>
    </row>
    <row r="9" spans="1:12" s="5" customFormat="1" ht="49.5" customHeight="1">
      <c r="A9" s="9" t="s">
        <v>14</v>
      </c>
      <c r="B9" s="10">
        <v>104</v>
      </c>
      <c r="C9" s="11">
        <v>18140.1</v>
      </c>
      <c r="D9" s="21">
        <f>C9/C49</f>
        <v>0.06854466941549177</v>
      </c>
      <c r="E9" s="11">
        <v>6045.7</v>
      </c>
      <c r="F9" s="21">
        <f>E9/E49</f>
        <v>0.10640784422780084</v>
      </c>
      <c r="G9" s="13">
        <f t="shared" si="2"/>
        <v>0.33327820684560727</v>
      </c>
      <c r="H9" s="11">
        <v>14204.6</v>
      </c>
      <c r="I9" s="11">
        <v>4435.2</v>
      </c>
      <c r="J9" s="20">
        <f>I9/I49</f>
        <v>0.0780415017780695</v>
      </c>
      <c r="K9" s="24">
        <f t="shared" si="0"/>
        <v>0.3122368810103769</v>
      </c>
      <c r="L9" s="27">
        <f t="shared" si="1"/>
        <v>1.363117784992785</v>
      </c>
    </row>
    <row r="10" spans="1:12" s="5" customFormat="1" ht="19.5" customHeight="1">
      <c r="A10" s="9" t="s">
        <v>45</v>
      </c>
      <c r="B10" s="10">
        <v>105</v>
      </c>
      <c r="C10" s="11">
        <v>0</v>
      </c>
      <c r="D10" s="21">
        <f>C10/C49</f>
        <v>0</v>
      </c>
      <c r="E10" s="11">
        <v>0</v>
      </c>
      <c r="F10" s="21">
        <f>E10/E49</f>
        <v>0</v>
      </c>
      <c r="G10" s="13" t="e">
        <f t="shared" si="2"/>
        <v>#DIV/0!</v>
      </c>
      <c r="H10" s="11">
        <v>0</v>
      </c>
      <c r="I10" s="11">
        <v>0</v>
      </c>
      <c r="J10" s="20">
        <f>I10/I49</f>
        <v>0</v>
      </c>
      <c r="K10" s="24" t="e">
        <f t="shared" si="0"/>
        <v>#DIV/0!</v>
      </c>
      <c r="L10" s="27" t="e">
        <f t="shared" si="1"/>
        <v>#DIV/0!</v>
      </c>
    </row>
    <row r="11" spans="1:12" s="5" customFormat="1" ht="37.5" customHeight="1">
      <c r="A11" s="9" t="s">
        <v>16</v>
      </c>
      <c r="B11" s="10">
        <v>106</v>
      </c>
      <c r="C11" s="11">
        <v>3570</v>
      </c>
      <c r="D11" s="21">
        <f>C11/C49</f>
        <v>0.013489697951681943</v>
      </c>
      <c r="E11" s="11">
        <v>1055</v>
      </c>
      <c r="F11" s="21">
        <f>E11/E49</f>
        <v>0.018568614992528553</v>
      </c>
      <c r="G11" s="13">
        <f t="shared" si="2"/>
        <v>0.29551820728291317</v>
      </c>
      <c r="H11" s="11">
        <v>2892.4</v>
      </c>
      <c r="I11" s="11">
        <v>998.4</v>
      </c>
      <c r="J11" s="20">
        <f>I11/I49</f>
        <v>0.01756778395004162</v>
      </c>
      <c r="K11" s="24">
        <f t="shared" si="0"/>
        <v>0.3451804729636288</v>
      </c>
      <c r="L11" s="27">
        <f t="shared" si="1"/>
        <v>1.056690705128205</v>
      </c>
    </row>
    <row r="12" spans="1:12" s="5" customFormat="1" ht="19.5" customHeight="1">
      <c r="A12" s="9" t="s">
        <v>2</v>
      </c>
      <c r="B12" s="10">
        <v>107</v>
      </c>
      <c r="C12" s="11">
        <v>0</v>
      </c>
      <c r="D12" s="21">
        <f>C12/C49</f>
        <v>0</v>
      </c>
      <c r="E12" s="11">
        <v>0</v>
      </c>
      <c r="F12" s="21">
        <f>E12/E49</f>
        <v>0</v>
      </c>
      <c r="G12" s="13" t="e">
        <f t="shared" si="2"/>
        <v>#DIV/0!</v>
      </c>
      <c r="H12" s="11">
        <v>0</v>
      </c>
      <c r="I12" s="11">
        <v>0</v>
      </c>
      <c r="J12" s="20">
        <f>I12/I49</f>
        <v>0</v>
      </c>
      <c r="K12" s="24" t="e">
        <f t="shared" si="0"/>
        <v>#DIV/0!</v>
      </c>
      <c r="L12" s="27" t="e">
        <f t="shared" si="1"/>
        <v>#DIV/0!</v>
      </c>
    </row>
    <row r="13" spans="1:12" s="5" customFormat="1" ht="19.5" customHeight="1">
      <c r="A13" s="9" t="s">
        <v>15</v>
      </c>
      <c r="B13" s="10">
        <v>111</v>
      </c>
      <c r="C13" s="11">
        <v>73</v>
      </c>
      <c r="D13" s="21">
        <f>C13/C49</f>
        <v>0.0002758397620371938</v>
      </c>
      <c r="E13" s="11">
        <v>0</v>
      </c>
      <c r="F13" s="21">
        <f>E13/E49</f>
        <v>0</v>
      </c>
      <c r="G13" s="13">
        <f t="shared" si="2"/>
        <v>0</v>
      </c>
      <c r="H13" s="11">
        <v>100</v>
      </c>
      <c r="I13" s="11">
        <v>0</v>
      </c>
      <c r="J13" s="20">
        <f>I13/I49</f>
        <v>0</v>
      </c>
      <c r="K13" s="24">
        <f t="shared" si="0"/>
        <v>0</v>
      </c>
      <c r="L13" s="27" t="e">
        <f t="shared" si="1"/>
        <v>#DIV/0!</v>
      </c>
    </row>
    <row r="14" spans="1:12" s="5" customFormat="1" ht="19.5" customHeight="1">
      <c r="A14" s="9" t="s">
        <v>41</v>
      </c>
      <c r="B14" s="10">
        <v>113</v>
      </c>
      <c r="C14" s="11">
        <v>1127.6</v>
      </c>
      <c r="D14" s="21">
        <f>C14/C49</f>
        <v>0.004260779666755339</v>
      </c>
      <c r="E14" s="11">
        <v>351.3</v>
      </c>
      <c r="F14" s="21">
        <f>E14/E49</f>
        <v>0.006183084783768039</v>
      </c>
      <c r="G14" s="13">
        <f t="shared" si="2"/>
        <v>0.3115466477474282</v>
      </c>
      <c r="H14" s="11">
        <v>617.2</v>
      </c>
      <c r="I14" s="11">
        <v>375.6</v>
      </c>
      <c r="J14" s="20">
        <f>I14/I49</f>
        <v>0.006609034106205561</v>
      </c>
      <c r="K14" s="24">
        <f t="shared" si="0"/>
        <v>0.6085547634478289</v>
      </c>
      <c r="L14" s="27">
        <f t="shared" si="1"/>
        <v>0.9353035143769968</v>
      </c>
    </row>
    <row r="15" spans="1:12" s="5" customFormat="1" ht="19.5" customHeight="1">
      <c r="A15" s="6" t="s">
        <v>25</v>
      </c>
      <c r="B15" s="7">
        <v>200</v>
      </c>
      <c r="C15" s="8">
        <v>989</v>
      </c>
      <c r="D15" s="12">
        <f>C15/C49</f>
        <v>0.003737061981572393</v>
      </c>
      <c r="E15" s="8">
        <v>132.4</v>
      </c>
      <c r="F15" s="12">
        <f>E15/E49</f>
        <v>0.0023303171801050053</v>
      </c>
      <c r="G15" s="44">
        <f t="shared" si="2"/>
        <v>0.1338725985844287</v>
      </c>
      <c r="H15" s="8">
        <v>1159</v>
      </c>
      <c r="I15" s="8">
        <v>176.2</v>
      </c>
      <c r="J15" s="19">
        <f>I15/I49</f>
        <v>0.003100404178683226</v>
      </c>
      <c r="K15" s="23">
        <f t="shared" si="0"/>
        <v>0.1520276100086281</v>
      </c>
      <c r="L15" s="28">
        <f t="shared" si="1"/>
        <v>0.7514188422247446</v>
      </c>
    </row>
    <row r="16" spans="1:12" s="5" customFormat="1" ht="19.5" customHeight="1">
      <c r="A16" s="9" t="s">
        <v>39</v>
      </c>
      <c r="B16" s="10">
        <v>203</v>
      </c>
      <c r="C16" s="11">
        <v>989</v>
      </c>
      <c r="D16" s="21">
        <f>C16/C49</f>
        <v>0.003737061981572393</v>
      </c>
      <c r="E16" s="11">
        <v>132.4</v>
      </c>
      <c r="F16" s="21">
        <f>E16/E49</f>
        <v>0.0023303171801050053</v>
      </c>
      <c r="G16" s="13">
        <f t="shared" si="2"/>
        <v>0.1338725985844287</v>
      </c>
      <c r="H16" s="11">
        <v>1159</v>
      </c>
      <c r="I16" s="11">
        <v>176.2</v>
      </c>
      <c r="J16" s="20">
        <f>I16/I49</f>
        <v>0.003100404178683226</v>
      </c>
      <c r="K16" s="24">
        <f t="shared" si="0"/>
        <v>0.1520276100086281</v>
      </c>
      <c r="L16" s="27">
        <f t="shared" si="1"/>
        <v>0.7514188422247446</v>
      </c>
    </row>
    <row r="17" spans="1:12" s="5" customFormat="1" ht="24.75" customHeight="1">
      <c r="A17" s="6" t="s">
        <v>32</v>
      </c>
      <c r="B17" s="7">
        <v>300</v>
      </c>
      <c r="C17" s="8">
        <v>685</v>
      </c>
      <c r="D17" s="12">
        <f>C17/C49</f>
        <v>0.0025883594108969555</v>
      </c>
      <c r="E17" s="8">
        <v>162.5</v>
      </c>
      <c r="F17" s="12">
        <f>E17/E49</f>
        <v>0.0028600947263373367</v>
      </c>
      <c r="G17" s="44">
        <f t="shared" si="2"/>
        <v>0.23722627737226276</v>
      </c>
      <c r="H17" s="8">
        <v>441.7</v>
      </c>
      <c r="I17" s="8">
        <v>242.8</v>
      </c>
      <c r="J17" s="19">
        <f>I17/I49</f>
        <v>0.004272293612850666</v>
      </c>
      <c r="K17" s="23">
        <f t="shared" si="0"/>
        <v>0.5496943626896084</v>
      </c>
      <c r="L17" s="28">
        <f t="shared" si="1"/>
        <v>0.6692751235584843</v>
      </c>
    </row>
    <row r="18" spans="1:12" s="5" customFormat="1" ht="37.5" customHeight="1">
      <c r="A18" s="9" t="s">
        <v>6</v>
      </c>
      <c r="B18" s="10">
        <v>309</v>
      </c>
      <c r="C18" s="11">
        <v>685</v>
      </c>
      <c r="D18" s="21">
        <f>C18/C49</f>
        <v>0.0025883594108969555</v>
      </c>
      <c r="E18" s="11">
        <v>162.5</v>
      </c>
      <c r="F18" s="21">
        <f>E18/E49</f>
        <v>0.0028600947263373367</v>
      </c>
      <c r="G18" s="13">
        <f t="shared" si="2"/>
        <v>0.23722627737226276</v>
      </c>
      <c r="H18" s="11">
        <v>441.7</v>
      </c>
      <c r="I18" s="11">
        <v>242.8</v>
      </c>
      <c r="J18" s="20">
        <f>I18/I49</f>
        <v>0.004272293612850666</v>
      </c>
      <c r="K18" s="24">
        <f t="shared" si="0"/>
        <v>0.5496943626896084</v>
      </c>
      <c r="L18" s="27">
        <f t="shared" si="1"/>
        <v>0.6692751235584843</v>
      </c>
    </row>
    <row r="19" spans="1:12" s="5" customFormat="1" ht="19.5" customHeight="1">
      <c r="A19" s="6" t="s">
        <v>44</v>
      </c>
      <c r="B19" s="7">
        <v>400</v>
      </c>
      <c r="C19" s="8">
        <v>13087.2</v>
      </c>
      <c r="D19" s="12">
        <f>C19/C49</f>
        <v>0.04945164566757758</v>
      </c>
      <c r="E19" s="8">
        <v>12</v>
      </c>
      <c r="F19" s="12">
        <f>E19/E49</f>
        <v>0.00021120699517568022</v>
      </c>
      <c r="G19" s="44">
        <f t="shared" si="2"/>
        <v>0.0009169264624977076</v>
      </c>
      <c r="H19" s="8">
        <v>18388</v>
      </c>
      <c r="I19" s="8">
        <v>50</v>
      </c>
      <c r="J19" s="19">
        <f>I19/I49</f>
        <v>0.0008797968724980779</v>
      </c>
      <c r="K19" s="23">
        <f t="shared" si="0"/>
        <v>0.0027191646726125733</v>
      </c>
      <c r="L19" s="28">
        <f t="shared" si="1"/>
        <v>0.24</v>
      </c>
    </row>
    <row r="20" spans="1:12" s="5" customFormat="1" ht="19.5" customHeight="1">
      <c r="A20" s="9" t="s">
        <v>31</v>
      </c>
      <c r="B20" s="10">
        <v>405</v>
      </c>
      <c r="C20" s="11">
        <v>802.4</v>
      </c>
      <c r="D20" s="21">
        <f>C20/C49</f>
        <v>0.0030319702062827987</v>
      </c>
      <c r="E20" s="11">
        <v>0</v>
      </c>
      <c r="F20" s="21">
        <f>E20/E49</f>
        <v>0</v>
      </c>
      <c r="G20" s="13">
        <f t="shared" si="2"/>
        <v>0</v>
      </c>
      <c r="H20" s="11">
        <v>0</v>
      </c>
      <c r="I20" s="11">
        <v>0</v>
      </c>
      <c r="J20" s="20">
        <f>I20/I49</f>
        <v>0</v>
      </c>
      <c r="K20" s="24" t="e">
        <f t="shared" si="0"/>
        <v>#DIV/0!</v>
      </c>
      <c r="L20" s="27" t="e">
        <f t="shared" si="1"/>
        <v>#DIV/0!</v>
      </c>
    </row>
    <row r="21" spans="1:12" s="5" customFormat="1" ht="19.5" customHeight="1">
      <c r="A21" s="9" t="s">
        <v>19</v>
      </c>
      <c r="B21" s="10">
        <v>406</v>
      </c>
      <c r="C21" s="11">
        <v>300</v>
      </c>
      <c r="D21" s="21">
        <f>C21/C49</f>
        <v>0.00113358806316655</v>
      </c>
      <c r="E21" s="11">
        <v>0</v>
      </c>
      <c r="F21" s="21">
        <f>E21/E49</f>
        <v>0</v>
      </c>
      <c r="G21" s="13">
        <f t="shared" si="2"/>
        <v>0</v>
      </c>
      <c r="H21" s="11">
        <v>0</v>
      </c>
      <c r="I21" s="11">
        <v>0</v>
      </c>
      <c r="J21" s="20">
        <f>I21/I49</f>
        <v>0</v>
      </c>
      <c r="K21" s="24" t="e">
        <f t="shared" si="0"/>
        <v>#DIV/0!</v>
      </c>
      <c r="L21" s="27" t="e">
        <f t="shared" si="1"/>
        <v>#DIV/0!</v>
      </c>
    </row>
    <row r="22" spans="1:12" s="5" customFormat="1" ht="19.5" customHeight="1">
      <c r="A22" s="9" t="s">
        <v>10</v>
      </c>
      <c r="B22" s="10">
        <v>409</v>
      </c>
      <c r="C22" s="11">
        <v>11937.8</v>
      </c>
      <c r="D22" s="21">
        <f>C22/C49</f>
        <v>0.0451084919348988</v>
      </c>
      <c r="E22" s="11">
        <v>12</v>
      </c>
      <c r="F22" s="21">
        <f>E22/E49</f>
        <v>0.00021120699517568022</v>
      </c>
      <c r="G22" s="13">
        <f t="shared" si="2"/>
        <v>0.0010052103402637003</v>
      </c>
      <c r="H22" s="11">
        <v>18288</v>
      </c>
      <c r="I22" s="11">
        <v>0</v>
      </c>
      <c r="J22" s="20">
        <f>I22/I49</f>
        <v>0</v>
      </c>
      <c r="K22" s="24">
        <f t="shared" si="0"/>
        <v>0</v>
      </c>
      <c r="L22" s="27" t="e">
        <f t="shared" si="1"/>
        <v>#DIV/0!</v>
      </c>
    </row>
    <row r="23" spans="1:12" s="5" customFormat="1" ht="19.5" customHeight="1">
      <c r="A23" s="9" t="s">
        <v>26</v>
      </c>
      <c r="B23" s="10">
        <v>412</v>
      </c>
      <c r="C23" s="11">
        <v>47</v>
      </c>
      <c r="D23" s="21">
        <f>C23/C49</f>
        <v>0.00017759546322942615</v>
      </c>
      <c r="E23" s="11">
        <v>0</v>
      </c>
      <c r="F23" s="21">
        <f>E23/E49</f>
        <v>0</v>
      </c>
      <c r="G23" s="13">
        <f t="shared" si="2"/>
        <v>0</v>
      </c>
      <c r="H23" s="11">
        <v>100</v>
      </c>
      <c r="I23" s="11">
        <v>50</v>
      </c>
      <c r="J23" s="20">
        <f>I23/I49</f>
        <v>0.0008797968724980779</v>
      </c>
      <c r="K23" s="24">
        <f t="shared" si="0"/>
        <v>0.5</v>
      </c>
      <c r="L23" s="27">
        <f t="shared" si="1"/>
        <v>0</v>
      </c>
    </row>
    <row r="24" spans="1:12" s="5" customFormat="1" ht="19.5" customHeight="1">
      <c r="A24" s="6" t="s">
        <v>20</v>
      </c>
      <c r="B24" s="7">
        <v>500</v>
      </c>
      <c r="C24" s="8">
        <v>1061.4</v>
      </c>
      <c r="D24" s="12">
        <f>C24/C49</f>
        <v>0.004010634567483254</v>
      </c>
      <c r="E24" s="8">
        <v>212</v>
      </c>
      <c r="F24" s="12">
        <f>E24/E49</f>
        <v>0.0037313235814370174</v>
      </c>
      <c r="G24" s="44">
        <f t="shared" si="2"/>
        <v>0.19973619747503296</v>
      </c>
      <c r="H24" s="8">
        <v>926.6</v>
      </c>
      <c r="I24" s="8">
        <v>139.8</v>
      </c>
      <c r="J24" s="19">
        <f>I24/I49</f>
        <v>0.002459912055504626</v>
      </c>
      <c r="K24" s="23">
        <f t="shared" si="0"/>
        <v>0.15087416360889275</v>
      </c>
      <c r="L24" s="28">
        <f t="shared" si="1"/>
        <v>1.5164520743919885</v>
      </c>
    </row>
    <row r="25" spans="1:12" s="5" customFormat="1" ht="19.5" customHeight="1">
      <c r="A25" s="9" t="s">
        <v>3</v>
      </c>
      <c r="B25" s="10">
        <v>501</v>
      </c>
      <c r="C25" s="11">
        <v>0</v>
      </c>
      <c r="D25" s="21">
        <f>C25/C49</f>
        <v>0</v>
      </c>
      <c r="E25" s="11">
        <v>0</v>
      </c>
      <c r="F25" s="21">
        <f>E25/E49</f>
        <v>0</v>
      </c>
      <c r="G25" s="13" t="e">
        <f t="shared" si="2"/>
        <v>#DIV/0!</v>
      </c>
      <c r="H25" s="11">
        <v>0</v>
      </c>
      <c r="I25" s="11">
        <v>0</v>
      </c>
      <c r="J25" s="20">
        <f>I25/I49</f>
        <v>0</v>
      </c>
      <c r="K25" s="24" t="e">
        <f t="shared" si="0"/>
        <v>#DIV/0!</v>
      </c>
      <c r="L25" s="27" t="e">
        <f t="shared" si="1"/>
        <v>#DIV/0!</v>
      </c>
    </row>
    <row r="26" spans="1:12" s="5" customFormat="1" ht="19.5" customHeight="1">
      <c r="A26" s="9" t="s">
        <v>59</v>
      </c>
      <c r="B26" s="10" t="s">
        <v>60</v>
      </c>
      <c r="C26" s="11">
        <v>0</v>
      </c>
      <c r="D26" s="21">
        <f>C26/C49</f>
        <v>0</v>
      </c>
      <c r="E26" s="11">
        <v>0</v>
      </c>
      <c r="F26" s="21" t="e">
        <f>E26/E50</f>
        <v>#DIV/0!</v>
      </c>
      <c r="G26" s="13" t="e">
        <f t="shared" si="2"/>
        <v>#DIV/0!</v>
      </c>
      <c r="H26" s="11">
        <v>0</v>
      </c>
      <c r="I26" s="11">
        <v>0</v>
      </c>
      <c r="J26" s="20">
        <f>I26/I49</f>
        <v>0</v>
      </c>
      <c r="K26" s="24" t="e">
        <f t="shared" si="0"/>
        <v>#DIV/0!</v>
      </c>
      <c r="L26" s="27" t="e">
        <f t="shared" si="1"/>
        <v>#DIV/0!</v>
      </c>
    </row>
    <row r="27" spans="1:12" s="5" customFormat="1" ht="19.5" customHeight="1">
      <c r="A27" s="9" t="s">
        <v>42</v>
      </c>
      <c r="B27" s="10">
        <v>503</v>
      </c>
      <c r="C27" s="11">
        <v>1061.4</v>
      </c>
      <c r="D27" s="21">
        <f>C27/C49</f>
        <v>0.004010634567483254</v>
      </c>
      <c r="E27" s="11">
        <v>212</v>
      </c>
      <c r="F27" s="21">
        <f>E27/E49</f>
        <v>0.0037313235814370174</v>
      </c>
      <c r="G27" s="13">
        <f t="shared" si="2"/>
        <v>0.19973619747503296</v>
      </c>
      <c r="H27" s="11">
        <v>926.6</v>
      </c>
      <c r="I27" s="11">
        <v>139.8</v>
      </c>
      <c r="J27" s="20">
        <f>I27/I49</f>
        <v>0.002459912055504626</v>
      </c>
      <c r="K27" s="24">
        <f t="shared" si="0"/>
        <v>0.15087416360889275</v>
      </c>
      <c r="L27" s="27">
        <f t="shared" si="1"/>
        <v>1.5164520743919885</v>
      </c>
    </row>
    <row r="28" spans="1:12" s="5" customFormat="1" ht="19.5" customHeight="1">
      <c r="A28" s="6" t="s">
        <v>34</v>
      </c>
      <c r="B28" s="7">
        <v>700</v>
      </c>
      <c r="C28" s="8">
        <v>187234.3</v>
      </c>
      <c r="D28" s="12">
        <f>C28/C49</f>
        <v>0.7074885583178159</v>
      </c>
      <c r="E28" s="8">
        <v>39557.7</v>
      </c>
      <c r="F28" s="12">
        <f>E28/E49</f>
        <v>0.6962385794217505</v>
      </c>
      <c r="G28" s="44">
        <f t="shared" si="2"/>
        <v>0.2112737890439946</v>
      </c>
      <c r="H28" s="8">
        <v>184400.5</v>
      </c>
      <c r="I28" s="8">
        <v>40998.7</v>
      </c>
      <c r="J28" s="19">
        <f>I28/I49</f>
        <v>0.7214105607297389</v>
      </c>
      <c r="K28" s="23">
        <f t="shared" si="0"/>
        <v>0.22233508043633285</v>
      </c>
      <c r="L28" s="28">
        <f t="shared" si="1"/>
        <v>0.9648525441050569</v>
      </c>
    </row>
    <row r="29" spans="1:12" s="5" customFormat="1" ht="19.5" customHeight="1">
      <c r="A29" s="9" t="s">
        <v>4</v>
      </c>
      <c r="B29" s="10">
        <v>701</v>
      </c>
      <c r="C29" s="11">
        <v>58987.3</v>
      </c>
      <c r="D29" s="21">
        <f>C29/C49</f>
        <v>0.22289099719474745</v>
      </c>
      <c r="E29" s="11">
        <v>11683.9</v>
      </c>
      <c r="F29" s="21">
        <f>E29/E49</f>
        <v>0.20564345091109418</v>
      </c>
      <c r="G29" s="13">
        <f t="shared" si="2"/>
        <v>0.19807483983840588</v>
      </c>
      <c r="H29" s="11">
        <v>57562</v>
      </c>
      <c r="I29" s="11">
        <v>13077.3</v>
      </c>
      <c r="J29" s="20">
        <f>I29/I49</f>
        <v>0.23010735281438224</v>
      </c>
      <c r="K29" s="24">
        <f t="shared" si="0"/>
        <v>0.22718633820923526</v>
      </c>
      <c r="L29" s="27">
        <f t="shared" si="1"/>
        <v>0.893448953530163</v>
      </c>
    </row>
    <row r="30" spans="1:12" s="5" customFormat="1" ht="19.5" customHeight="1">
      <c r="A30" s="9" t="s">
        <v>38</v>
      </c>
      <c r="B30" s="10">
        <v>702</v>
      </c>
      <c r="C30" s="11">
        <v>121494.8</v>
      </c>
      <c r="D30" s="21">
        <f>C30/C49</f>
        <v>0.45908351672269115</v>
      </c>
      <c r="E30" s="11">
        <v>25883.4</v>
      </c>
      <c r="F30" s="21">
        <f>E30/E49</f>
        <v>0.4555629282441835</v>
      </c>
      <c r="G30" s="13">
        <f t="shared" si="2"/>
        <v>0.21304121657881656</v>
      </c>
      <c r="H30" s="11">
        <v>119849.5</v>
      </c>
      <c r="I30" s="11">
        <v>26098.7</v>
      </c>
      <c r="J30" s="20">
        <f>I30/I49</f>
        <v>0.4592310927253117</v>
      </c>
      <c r="K30" s="24">
        <f t="shared" si="0"/>
        <v>0.21776227685555635</v>
      </c>
      <c r="L30" s="27">
        <f t="shared" si="1"/>
        <v>0.9917505469621093</v>
      </c>
    </row>
    <row r="31" spans="1:12" s="5" customFormat="1" ht="19.5" customHeight="1">
      <c r="A31" s="9" t="s">
        <v>24</v>
      </c>
      <c r="B31" s="10">
        <v>707</v>
      </c>
      <c r="C31" s="11">
        <v>500</v>
      </c>
      <c r="D31" s="21">
        <f>C31/C49</f>
        <v>0.0018893134386109166</v>
      </c>
      <c r="E31" s="11">
        <v>0</v>
      </c>
      <c r="F31" s="21">
        <f>E31/E49</f>
        <v>0</v>
      </c>
      <c r="G31" s="13">
        <f t="shared" si="2"/>
        <v>0</v>
      </c>
      <c r="H31" s="11">
        <v>500</v>
      </c>
      <c r="I31" s="11">
        <v>0</v>
      </c>
      <c r="J31" s="20">
        <f>I31/I49</f>
        <v>0</v>
      </c>
      <c r="K31" s="24">
        <f t="shared" si="0"/>
        <v>0</v>
      </c>
      <c r="L31" s="27" t="e">
        <f t="shared" si="1"/>
        <v>#DIV/0!</v>
      </c>
    </row>
    <row r="32" spans="1:12" s="5" customFormat="1" ht="19.5" customHeight="1">
      <c r="A32" s="9" t="s">
        <v>51</v>
      </c>
      <c r="B32" s="10">
        <v>709</v>
      </c>
      <c r="C32" s="11">
        <v>6252.2</v>
      </c>
      <c r="D32" s="21">
        <f>C32/C49</f>
        <v>0.023624730961766344</v>
      </c>
      <c r="E32" s="11">
        <v>1990.4</v>
      </c>
      <c r="F32" s="21">
        <f>E32/E49</f>
        <v>0.03503220026647283</v>
      </c>
      <c r="G32" s="13">
        <f t="shared" si="2"/>
        <v>0.3183519401170788</v>
      </c>
      <c r="H32" s="11">
        <v>6489</v>
      </c>
      <c r="I32" s="11">
        <v>1822.7</v>
      </c>
      <c r="J32" s="20">
        <f>I32/I49</f>
        <v>0.03207211519004493</v>
      </c>
      <c r="K32" s="24">
        <f t="shared" si="0"/>
        <v>0.2808907381722916</v>
      </c>
      <c r="L32" s="27">
        <f t="shared" si="1"/>
        <v>1.0920063641850002</v>
      </c>
    </row>
    <row r="33" spans="1:12" s="5" customFormat="1" ht="19.5" customHeight="1">
      <c r="A33" s="6" t="s">
        <v>18</v>
      </c>
      <c r="B33" s="7">
        <v>800</v>
      </c>
      <c r="C33" s="8">
        <v>32088.3</v>
      </c>
      <c r="D33" s="12">
        <f>C33/C49</f>
        <v>0.12124971282435734</v>
      </c>
      <c r="E33" s="8">
        <v>7898.2</v>
      </c>
      <c r="F33" s="12">
        <f>E33/E49</f>
        <v>0.13901292410804647</v>
      </c>
      <c r="G33" s="44">
        <f t="shared" si="2"/>
        <v>0.24613955865533543</v>
      </c>
      <c r="H33" s="8">
        <v>40314.7</v>
      </c>
      <c r="I33" s="8">
        <v>7799.2</v>
      </c>
      <c r="J33" s="19">
        <f>I33/I49</f>
        <v>0.13723423535974016</v>
      </c>
      <c r="K33" s="23">
        <f t="shared" si="0"/>
        <v>0.19345796942554455</v>
      </c>
      <c r="L33" s="28">
        <f t="shared" si="1"/>
        <v>1.0126936096009846</v>
      </c>
    </row>
    <row r="34" spans="1:12" s="5" customFormat="1" ht="19.5" customHeight="1">
      <c r="A34" s="9" t="s">
        <v>22</v>
      </c>
      <c r="B34" s="10">
        <v>801</v>
      </c>
      <c r="C34" s="11">
        <v>30754.6</v>
      </c>
      <c r="D34" s="21">
        <f>C34/C49</f>
        <v>0.11621015815820658</v>
      </c>
      <c r="E34" s="11">
        <v>7503.6</v>
      </c>
      <c r="F34" s="21">
        <f>E34/E49</f>
        <v>0.13206773408335284</v>
      </c>
      <c r="G34" s="13">
        <f t="shared" si="2"/>
        <v>0.24398301392312047</v>
      </c>
      <c r="H34" s="11">
        <v>38918.8</v>
      </c>
      <c r="I34" s="11">
        <v>7398</v>
      </c>
      <c r="J34" s="20">
        <f>I34/I49</f>
        <v>0.1301747452548156</v>
      </c>
      <c r="K34" s="24">
        <f t="shared" si="0"/>
        <v>0.1900880808246914</v>
      </c>
      <c r="L34" s="27">
        <f t="shared" si="1"/>
        <v>1.0142741281427414</v>
      </c>
    </row>
    <row r="35" spans="1:12" s="5" customFormat="1" ht="19.5" customHeight="1">
      <c r="A35" s="9" t="s">
        <v>35</v>
      </c>
      <c r="B35" s="10">
        <v>804</v>
      </c>
      <c r="C35" s="11">
        <v>1333.7</v>
      </c>
      <c r="D35" s="21">
        <f>C35/C49</f>
        <v>0.005039554666150759</v>
      </c>
      <c r="E35" s="11">
        <v>394.6</v>
      </c>
      <c r="F35" s="21">
        <f>E35/E49</f>
        <v>0.006945190024693619</v>
      </c>
      <c r="G35" s="13">
        <f t="shared" si="2"/>
        <v>0.2958686361250656</v>
      </c>
      <c r="H35" s="11">
        <v>1395.9</v>
      </c>
      <c r="I35" s="11">
        <v>401.1</v>
      </c>
      <c r="J35" s="20">
        <f>I35/I49</f>
        <v>0.00705773051117958</v>
      </c>
      <c r="K35" s="24">
        <f t="shared" si="0"/>
        <v>0.28734150010745757</v>
      </c>
      <c r="L35" s="27">
        <f t="shared" si="1"/>
        <v>0.9837945649463974</v>
      </c>
    </row>
    <row r="36" spans="1:12" s="5" customFormat="1" ht="19.5" customHeight="1">
      <c r="A36" s="6" t="s">
        <v>54</v>
      </c>
      <c r="B36" s="7">
        <v>1000</v>
      </c>
      <c r="C36" s="8">
        <v>3871.5</v>
      </c>
      <c r="D36" s="12">
        <f>C36/C49</f>
        <v>0.014628953955164326</v>
      </c>
      <c r="E36" s="8">
        <v>904.7</v>
      </c>
      <c r="F36" s="12">
        <f>E36/E49</f>
        <v>0.01592324737795316</v>
      </c>
      <c r="G36" s="44">
        <f t="shared" si="2"/>
        <v>0.233682035386801</v>
      </c>
      <c r="H36" s="8">
        <v>4567.9</v>
      </c>
      <c r="I36" s="8">
        <v>1073.2</v>
      </c>
      <c r="J36" s="19">
        <f>I36/I49</f>
        <v>0.018883960071298743</v>
      </c>
      <c r="K36" s="23">
        <f t="shared" si="0"/>
        <v>0.23494384728212092</v>
      </c>
      <c r="L36" s="28">
        <f t="shared" si="1"/>
        <v>0.8429929183749534</v>
      </c>
    </row>
    <row r="37" spans="1:12" s="5" customFormat="1" ht="19.5" customHeight="1">
      <c r="A37" s="9" t="s">
        <v>36</v>
      </c>
      <c r="B37" s="10">
        <v>1001</v>
      </c>
      <c r="C37" s="11">
        <v>300</v>
      </c>
      <c r="D37" s="21">
        <f>C37/C49</f>
        <v>0.00113358806316655</v>
      </c>
      <c r="E37" s="11">
        <v>0</v>
      </c>
      <c r="F37" s="21">
        <f>E37/E49</f>
        <v>0</v>
      </c>
      <c r="G37" s="13">
        <f t="shared" si="2"/>
        <v>0</v>
      </c>
      <c r="H37" s="11">
        <v>100</v>
      </c>
      <c r="I37" s="11">
        <v>0</v>
      </c>
      <c r="J37" s="20">
        <f>I37/I49</f>
        <v>0</v>
      </c>
      <c r="K37" s="24">
        <f t="shared" si="0"/>
        <v>0</v>
      </c>
      <c r="L37" s="27" t="e">
        <f t="shared" si="1"/>
        <v>#DIV/0!</v>
      </c>
    </row>
    <row r="38" spans="1:12" s="5" customFormat="1" ht="19.5" customHeight="1">
      <c r="A38" s="9" t="s">
        <v>12</v>
      </c>
      <c r="B38" s="10">
        <v>1003</v>
      </c>
      <c r="C38" s="11">
        <v>2379.2</v>
      </c>
      <c r="D38" s="21">
        <f>C38/C49</f>
        <v>0.008990109066286184</v>
      </c>
      <c r="E38" s="11">
        <v>709.7</v>
      </c>
      <c r="F38" s="21">
        <f>E38/E49</f>
        <v>0.012491133706348356</v>
      </c>
      <c r="G38" s="13">
        <f t="shared" si="2"/>
        <v>0.2982935440484197</v>
      </c>
      <c r="H38" s="11">
        <v>3117.4</v>
      </c>
      <c r="I38" s="11">
        <v>924.9</v>
      </c>
      <c r="J38" s="20">
        <f>I38/I49</f>
        <v>0.016274482547469445</v>
      </c>
      <c r="K38" s="24">
        <f t="shared" si="0"/>
        <v>0.29668954898312694</v>
      </c>
      <c r="L38" s="27">
        <f t="shared" si="1"/>
        <v>0.7673261974267489</v>
      </c>
    </row>
    <row r="39" spans="1:12" s="5" customFormat="1" ht="19.5" customHeight="1">
      <c r="A39" s="9" t="s">
        <v>21</v>
      </c>
      <c r="B39" s="10">
        <v>1004</v>
      </c>
      <c r="C39" s="11">
        <v>1192.3</v>
      </c>
      <c r="D39" s="21">
        <f>C39/C49</f>
        <v>0.004505256825711591</v>
      </c>
      <c r="E39" s="11">
        <v>195</v>
      </c>
      <c r="F39" s="21">
        <f>E39/E49</f>
        <v>0.003432113671604804</v>
      </c>
      <c r="G39" s="13">
        <f t="shared" si="2"/>
        <v>0.16354944225446616</v>
      </c>
      <c r="H39" s="11">
        <v>1350.5</v>
      </c>
      <c r="I39" s="11">
        <v>148.3</v>
      </c>
      <c r="J39" s="20">
        <f>I39/I49</f>
        <v>0.002609477523829299</v>
      </c>
      <c r="K39" s="24">
        <f t="shared" si="0"/>
        <v>0.10981118104405777</v>
      </c>
      <c r="L39" s="27">
        <f t="shared" si="1"/>
        <v>1.3149022252191502</v>
      </c>
    </row>
    <row r="40" spans="1:12" s="5" customFormat="1" ht="19.5" customHeight="1">
      <c r="A40" s="6" t="s">
        <v>53</v>
      </c>
      <c r="B40" s="7">
        <v>1100</v>
      </c>
      <c r="C40" s="8">
        <v>235</v>
      </c>
      <c r="D40" s="12">
        <f>C40/C49</f>
        <v>0.0008879773161471308</v>
      </c>
      <c r="E40" s="8">
        <v>58.8</v>
      </c>
      <c r="F40" s="12">
        <f>E40/E49</f>
        <v>0.0010349142763608331</v>
      </c>
      <c r="G40" s="44">
        <f t="shared" si="2"/>
        <v>0.2502127659574468</v>
      </c>
      <c r="H40" s="8">
        <v>235</v>
      </c>
      <c r="I40" s="8">
        <v>58.1</v>
      </c>
      <c r="J40" s="19">
        <f>I40/I49</f>
        <v>0.0010223239658427666</v>
      </c>
      <c r="K40" s="23">
        <f t="shared" si="0"/>
        <v>0.2472340425531915</v>
      </c>
      <c r="L40" s="28">
        <f t="shared" si="1"/>
        <v>1.0120481927710843</v>
      </c>
    </row>
    <row r="41" spans="1:12" s="5" customFormat="1" ht="19.5" customHeight="1">
      <c r="A41" s="9" t="s">
        <v>23</v>
      </c>
      <c r="B41" s="10">
        <v>1105</v>
      </c>
      <c r="C41" s="11">
        <v>235</v>
      </c>
      <c r="D41" s="21">
        <f>C41/C49</f>
        <v>0.0008879773161471308</v>
      </c>
      <c r="E41" s="11">
        <v>58.8</v>
      </c>
      <c r="F41" s="21">
        <f>E41/E49</f>
        <v>0.0010349142763608331</v>
      </c>
      <c r="G41" s="13">
        <f t="shared" si="2"/>
        <v>0.2502127659574468</v>
      </c>
      <c r="H41" s="11">
        <v>235</v>
      </c>
      <c r="I41" s="11">
        <v>58.1</v>
      </c>
      <c r="J41" s="20">
        <f>I41/I49</f>
        <v>0.0010223239658427666</v>
      </c>
      <c r="K41" s="24">
        <f t="shared" si="0"/>
        <v>0.2472340425531915</v>
      </c>
      <c r="L41" s="27">
        <f t="shared" si="1"/>
        <v>1.0120481927710843</v>
      </c>
    </row>
    <row r="42" spans="1:12" s="5" customFormat="1" ht="19.5" customHeight="1">
      <c r="A42" s="6" t="s">
        <v>5</v>
      </c>
      <c r="B42" s="7">
        <v>1200</v>
      </c>
      <c r="C42" s="8">
        <v>171.3</v>
      </c>
      <c r="D42" s="12">
        <f>C42/C49</f>
        <v>0.0006472787840681001</v>
      </c>
      <c r="E42" s="8">
        <v>0</v>
      </c>
      <c r="F42" s="12">
        <f>E42/E49</f>
        <v>0</v>
      </c>
      <c r="G42" s="44">
        <f t="shared" si="2"/>
        <v>0</v>
      </c>
      <c r="H42" s="8">
        <v>171.3</v>
      </c>
      <c r="I42" s="8">
        <v>53.9</v>
      </c>
      <c r="J42" s="19">
        <f>I42/I49</f>
        <v>0.0009484210285529279</v>
      </c>
      <c r="K42" s="23">
        <f t="shared" si="0"/>
        <v>0.31465265615878574</v>
      </c>
      <c r="L42" s="28">
        <f t="shared" si="1"/>
        <v>0</v>
      </c>
    </row>
    <row r="43" spans="1:12" s="5" customFormat="1" ht="19.5" customHeight="1">
      <c r="A43" s="9" t="s">
        <v>27</v>
      </c>
      <c r="B43" s="10">
        <v>1202</v>
      </c>
      <c r="C43" s="11">
        <v>171.3</v>
      </c>
      <c r="D43" s="21">
        <f>C43/C49</f>
        <v>0.0006472787840681001</v>
      </c>
      <c r="E43" s="11">
        <v>0</v>
      </c>
      <c r="F43" s="21">
        <f>E43/E49</f>
        <v>0</v>
      </c>
      <c r="G43" s="13">
        <f t="shared" si="2"/>
        <v>0</v>
      </c>
      <c r="H43" s="11">
        <v>171.3</v>
      </c>
      <c r="I43" s="11">
        <v>53.9</v>
      </c>
      <c r="J43" s="20">
        <f>I43/I49</f>
        <v>0.0009484210285529279</v>
      </c>
      <c r="K43" s="24">
        <f t="shared" si="0"/>
        <v>0.31465265615878574</v>
      </c>
      <c r="L43" s="27">
        <f t="shared" si="1"/>
        <v>0</v>
      </c>
    </row>
    <row r="44" spans="1:12" s="5" customFormat="1" ht="24.75" customHeight="1">
      <c r="A44" s="6" t="s">
        <v>0</v>
      </c>
      <c r="B44" s="7">
        <v>1300</v>
      </c>
      <c r="C44" s="8">
        <v>88.3</v>
      </c>
      <c r="D44" s="12">
        <f>C44/C49</f>
        <v>0.00033365275325868783</v>
      </c>
      <c r="E44" s="8">
        <v>0</v>
      </c>
      <c r="F44" s="12">
        <f>E44/E49</f>
        <v>0</v>
      </c>
      <c r="G44" s="44">
        <f t="shared" si="2"/>
        <v>0</v>
      </c>
      <c r="H44" s="8">
        <v>124.4</v>
      </c>
      <c r="I44" s="8">
        <v>0</v>
      </c>
      <c r="J44" s="19">
        <f>I44/I49</f>
        <v>0</v>
      </c>
      <c r="K44" s="23">
        <f t="shared" si="0"/>
        <v>0</v>
      </c>
      <c r="L44" s="28" t="e">
        <f t="shared" si="1"/>
        <v>#DIV/0!</v>
      </c>
    </row>
    <row r="45" spans="1:12" s="5" customFormat="1" ht="24.75" customHeight="1">
      <c r="A45" s="9" t="s">
        <v>37</v>
      </c>
      <c r="B45" s="10">
        <v>1301</v>
      </c>
      <c r="C45" s="11">
        <v>88.3</v>
      </c>
      <c r="D45" s="21">
        <f>C45/C49</f>
        <v>0.00033365275325868783</v>
      </c>
      <c r="E45" s="11">
        <v>0</v>
      </c>
      <c r="F45" s="21">
        <f>E45/E49</f>
        <v>0</v>
      </c>
      <c r="G45" s="13">
        <f t="shared" si="2"/>
        <v>0</v>
      </c>
      <c r="H45" s="11">
        <v>124.4</v>
      </c>
      <c r="I45" s="11">
        <v>0</v>
      </c>
      <c r="J45" s="20">
        <f>I45/I49</f>
        <v>0</v>
      </c>
      <c r="K45" s="24">
        <f t="shared" si="0"/>
        <v>0</v>
      </c>
      <c r="L45" s="27" t="e">
        <f t="shared" si="1"/>
        <v>#DIV/0!</v>
      </c>
    </row>
    <row r="46" spans="1:12" s="5" customFormat="1" ht="43.5" customHeight="1">
      <c r="A46" s="6" t="s">
        <v>1</v>
      </c>
      <c r="B46" s="7">
        <v>1400</v>
      </c>
      <c r="C46" s="8">
        <v>0</v>
      </c>
      <c r="D46" s="12">
        <f>C46/C49</f>
        <v>0</v>
      </c>
      <c r="E46" s="8">
        <v>0</v>
      </c>
      <c r="F46" s="12">
        <f>E46/E49</f>
        <v>0</v>
      </c>
      <c r="G46" s="44" t="e">
        <f t="shared" si="2"/>
        <v>#DIV/0!</v>
      </c>
      <c r="H46" s="8">
        <v>0</v>
      </c>
      <c r="I46" s="8">
        <v>0</v>
      </c>
      <c r="J46" s="19">
        <f>I46/I49</f>
        <v>0</v>
      </c>
      <c r="K46" s="23" t="e">
        <f t="shared" si="0"/>
        <v>#DIV/0!</v>
      </c>
      <c r="L46" s="28" t="e">
        <f t="shared" si="1"/>
        <v>#DIV/0!</v>
      </c>
    </row>
    <row r="47" spans="1:12" s="5" customFormat="1" ht="37.5" customHeight="1">
      <c r="A47" s="9" t="s">
        <v>9</v>
      </c>
      <c r="B47" s="10">
        <v>1401</v>
      </c>
      <c r="C47" s="11">
        <v>0</v>
      </c>
      <c r="D47" s="21">
        <f>C47/C49</f>
        <v>0</v>
      </c>
      <c r="E47" s="11">
        <v>0</v>
      </c>
      <c r="F47" s="21">
        <f>E47/E49</f>
        <v>0</v>
      </c>
      <c r="G47" s="13" t="e">
        <f t="shared" si="2"/>
        <v>#DIV/0!</v>
      </c>
      <c r="H47" s="11">
        <v>0</v>
      </c>
      <c r="I47" s="11">
        <v>0</v>
      </c>
      <c r="J47" s="20">
        <f>I47/I49</f>
        <v>0</v>
      </c>
      <c r="K47" s="24" t="e">
        <f t="shared" si="0"/>
        <v>#DIV/0!</v>
      </c>
      <c r="L47" s="27" t="e">
        <f t="shared" si="1"/>
        <v>#DIV/0!</v>
      </c>
    </row>
    <row r="48" spans="1:12" s="5" customFormat="1" ht="19.5" customHeight="1">
      <c r="A48" s="9" t="s">
        <v>28</v>
      </c>
      <c r="B48" s="10">
        <v>1403</v>
      </c>
      <c r="C48" s="11">
        <v>0</v>
      </c>
      <c r="D48" s="21">
        <f>C48/C49</f>
        <v>0</v>
      </c>
      <c r="E48" s="11">
        <v>0</v>
      </c>
      <c r="F48" s="21">
        <f>E48/E49</f>
        <v>0</v>
      </c>
      <c r="G48" s="13" t="e">
        <f t="shared" si="2"/>
        <v>#DIV/0!</v>
      </c>
      <c r="H48" s="11">
        <v>0</v>
      </c>
      <c r="I48" s="11">
        <v>0</v>
      </c>
      <c r="J48" s="20">
        <f>I48/I49</f>
        <v>0</v>
      </c>
      <c r="K48" s="24" t="e">
        <f t="shared" si="0"/>
        <v>#DIV/0!</v>
      </c>
      <c r="L48" s="27" t="e">
        <f t="shared" si="1"/>
        <v>#DIV/0!</v>
      </c>
    </row>
    <row r="49" spans="1:12" s="5" customFormat="1" ht="19.5" customHeight="1" thickBot="1">
      <c r="A49" s="17" t="s">
        <v>46</v>
      </c>
      <c r="B49" s="18">
        <v>9600</v>
      </c>
      <c r="C49" s="16">
        <f>C6+C15+C17+C19+C24+C28+C33+C36+C40+C42+C44+C46</f>
        <v>264646.39999999997</v>
      </c>
      <c r="D49" s="14">
        <f>C49/C49</f>
        <v>1</v>
      </c>
      <c r="E49" s="16">
        <f>E6+E15+E17+E19+E24+E28+E33+E36+E40+E42+E44+E46</f>
        <v>56816.299999999996</v>
      </c>
      <c r="F49" s="14">
        <f>E49/E49</f>
        <v>1</v>
      </c>
      <c r="G49" s="15">
        <f t="shared" si="2"/>
        <v>0.2146875982442988</v>
      </c>
      <c r="H49" s="16">
        <f>H6+H15+H17+H19+H24+H28+H33+H36+H40+H42+H44+H46</f>
        <v>271311.00000000006</v>
      </c>
      <c r="I49" s="16">
        <f>I6+I15+I17+I19+I24+I28+I33+I36+I40+I42+I44+I46</f>
        <v>56831.29999999999</v>
      </c>
      <c r="J49" s="22">
        <f>I49/I49</f>
        <v>1</v>
      </c>
      <c r="K49" s="25">
        <f t="shared" si="0"/>
        <v>0.2094692069248942</v>
      </c>
      <c r="L49" s="29">
        <f t="shared" si="1"/>
        <v>0.9997360609382507</v>
      </c>
    </row>
  </sheetData>
  <sheetProtection/>
  <mergeCells count="6">
    <mergeCell ref="A1:N1"/>
    <mergeCell ref="A2:N2"/>
    <mergeCell ref="A4:A5"/>
    <mergeCell ref="B4:B5"/>
    <mergeCell ref="C4:G4"/>
    <mergeCell ref="H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Пономарева И. И.</cp:lastModifiedBy>
  <cp:lastPrinted>2016-07-21T06:43:07Z</cp:lastPrinted>
  <dcterms:created xsi:type="dcterms:W3CDTF">2016-07-20T11:57:00Z</dcterms:created>
  <dcterms:modified xsi:type="dcterms:W3CDTF">2016-07-21T13:44:33Z</dcterms:modified>
  <cp:category/>
  <cp:version/>
  <cp:contentType/>
  <cp:contentStatus/>
</cp:coreProperties>
</file>